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avings" sheetId="1" r:id="rId1"/>
  </sheets>
  <definedNames>
    <definedName name="A">'savings'!$E$14</definedName>
    <definedName name="B">'savings'!$E$13</definedName>
    <definedName name="G">'savings'!$E$15</definedName>
    <definedName name="k">'savings'!$D$3</definedName>
    <definedName name="Na">'savings'!$D$6</definedName>
    <definedName name="Ng">'savings'!$D$9</definedName>
    <definedName name="S">'savings'!$D$2</definedName>
    <definedName name="t">'savings'!$D$11</definedName>
    <definedName name="X">'savings'!$D$10</definedName>
    <definedName name="Ya">'savings'!$D$13</definedName>
    <definedName name="Yg">'savings'!$D$14</definedName>
  </definedNames>
  <calcPr fullCalcOnLoad="1"/>
</workbook>
</file>

<file path=xl/sharedStrings.xml><?xml version="1.0" encoding="utf-8"?>
<sst xmlns="http://schemas.openxmlformats.org/spreadsheetml/2006/main" count="26" uniqueCount="20">
  <si>
    <t>ТИП</t>
  </si>
  <si>
    <t>СБЕРЕЖЕНИЯ</t>
  </si>
  <si>
    <t>ВЗНОС</t>
  </si>
  <si>
    <t>СТАВКА</t>
  </si>
  <si>
    <t>НАКОПЛЕНИЯ</t>
  </si>
  <si>
    <t>Имеющиеся на текущий момент сбережения, которые вы
хотите положить на депозит. Если нет - поставьте 0</t>
  </si>
  <si>
    <t>Размер периодического (как правило, ежемесячного)
дополнительного взноса</t>
  </si>
  <si>
    <t>Годовая процентная ставка на пополняемом депозите</t>
  </si>
  <si>
    <t>Тип ставки. Введите "простой" для простых процентов
и "сложный" для сложных процентов</t>
  </si>
  <si>
    <t>сложный</t>
  </si>
  <si>
    <t>Количество полных лет. Должно быть кратно сроку вклада</t>
  </si>
  <si>
    <t>Сумма денег накопленных за данное количество лет</t>
  </si>
  <si>
    <t>ЧАСТОТА</t>
  </si>
  <si>
    <t>Количество начислений процентов в год</t>
  </si>
  <si>
    <t>ДЕПОЗИТ НАКОПЛЕНИЯ</t>
  </si>
  <si>
    <t>ДЕПОЗИТ 
РОСТА</t>
  </si>
  <si>
    <t>Годовая процентная ставка на обычном депозите. 
Ставка на нем больше, чем на пополняемом</t>
  </si>
  <si>
    <t>Срок вклада на депозитах. Обычно от 1 до 5 лет</t>
  </si>
  <si>
    <t>СРОК, лет</t>
  </si>
  <si>
    <t>ВРЕМЯ, лет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</si>
</sst>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8">
    <font>
      <sz val="10"/>
      <name val="Arial"/>
      <family val="0"/>
    </font>
    <font>
      <i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41"/>
      <name val="Arial"/>
      <family val="0"/>
    </font>
    <font>
      <b/>
      <i/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indent="1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9" xfId="0" applyFill="1" applyBorder="1" applyAlignment="1">
      <alignment horizontal="center"/>
    </xf>
    <xf numFmtId="0" fontId="6" fillId="6" borderId="0" xfId="0" applyFont="1" applyFill="1" applyAlignment="1" applyProtection="1">
      <alignment/>
      <protection hidden="1"/>
    </xf>
    <xf numFmtId="0" fontId="6" fillId="6" borderId="0" xfId="0" applyFont="1" applyFill="1" applyAlignment="1">
      <alignment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>
      <alignment horizontal="left" vertical="center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q-trading.ru/" TargetMode="External" /><Relationship Id="rId3" Type="http://schemas.openxmlformats.org/officeDocument/2006/relationships/hyperlink" Target="http://www.q-trading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152400</xdr:rowOff>
    </xdr:from>
    <xdr:to>
      <xdr:col>1</xdr:col>
      <xdr:colOff>1524000</xdr:colOff>
      <xdr:row>16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953000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workbookViewId="0" topLeftCell="A1">
      <selection activeCell="B2" sqref="B2:C2"/>
    </sheetView>
  </sheetViews>
  <sheetFormatPr defaultColWidth="9.140625" defaultRowHeight="12.75"/>
  <cols>
    <col min="1" max="1" width="3.57421875" style="12" customWidth="1"/>
    <col min="2" max="2" width="27.00390625" style="14" customWidth="1"/>
    <col min="3" max="3" width="16.28125" style="14" customWidth="1"/>
    <col min="4" max="4" width="17.421875" style="14" customWidth="1"/>
    <col min="5" max="5" width="72.00390625" style="14" customWidth="1"/>
    <col min="6" max="6" width="3.57421875" style="12" customWidth="1"/>
    <col min="7" max="16384" width="9.140625" style="14" customWidth="1"/>
  </cols>
  <sheetData>
    <row r="1" spans="2:5" ht="18.75" customHeight="1">
      <c r="B1" s="13"/>
      <c r="C1" s="13"/>
      <c r="D1" s="13"/>
      <c r="E1" s="13"/>
    </row>
    <row r="2" spans="2:5" ht="31.5" customHeight="1">
      <c r="B2" s="4" t="s">
        <v>1</v>
      </c>
      <c r="C2" s="4"/>
      <c r="D2" s="18">
        <v>0</v>
      </c>
      <c r="E2" s="1" t="s">
        <v>5</v>
      </c>
    </row>
    <row r="3" spans="2:5" ht="31.5" customHeight="1">
      <c r="B3" s="4" t="s">
        <v>2</v>
      </c>
      <c r="C3" s="4"/>
      <c r="D3" s="18">
        <v>1000</v>
      </c>
      <c r="E3" s="1" t="s">
        <v>6</v>
      </c>
    </row>
    <row r="4" spans="2:5" ht="31.5" customHeight="1">
      <c r="B4" s="5" t="s">
        <v>14</v>
      </c>
      <c r="C4" s="19" t="s">
        <v>3</v>
      </c>
      <c r="D4" s="18">
        <v>4.75</v>
      </c>
      <c r="E4" s="2" t="s">
        <v>7</v>
      </c>
    </row>
    <row r="5" spans="2:5" ht="31.5" customHeight="1">
      <c r="B5" s="6"/>
      <c r="C5" s="19" t="s">
        <v>0</v>
      </c>
      <c r="D5" s="18" t="s">
        <v>9</v>
      </c>
      <c r="E5" s="1" t="s">
        <v>8</v>
      </c>
    </row>
    <row r="6" spans="2:5" ht="31.5" customHeight="1">
      <c r="B6" s="7"/>
      <c r="C6" s="19" t="s">
        <v>12</v>
      </c>
      <c r="D6" s="18">
        <v>12</v>
      </c>
      <c r="E6" s="1" t="s">
        <v>13</v>
      </c>
    </row>
    <row r="7" spans="2:5" ht="31.5" customHeight="1">
      <c r="B7" s="9" t="s">
        <v>15</v>
      </c>
      <c r="C7" s="19" t="s">
        <v>3</v>
      </c>
      <c r="D7" s="18">
        <v>5.25</v>
      </c>
      <c r="E7" s="1" t="s">
        <v>16</v>
      </c>
    </row>
    <row r="8" spans="2:5" ht="31.5" customHeight="1">
      <c r="B8" s="10"/>
      <c r="C8" s="19" t="s">
        <v>0</v>
      </c>
      <c r="D8" s="18" t="s">
        <v>9</v>
      </c>
      <c r="E8" s="1" t="s">
        <v>8</v>
      </c>
    </row>
    <row r="9" spans="2:5" ht="31.5" customHeight="1">
      <c r="B9" s="11"/>
      <c r="C9" s="19" t="s">
        <v>12</v>
      </c>
      <c r="D9" s="18">
        <v>12</v>
      </c>
      <c r="E9" s="1" t="s">
        <v>13</v>
      </c>
    </row>
    <row r="10" spans="2:5" ht="31.5" customHeight="1">
      <c r="B10" s="4" t="s">
        <v>18</v>
      </c>
      <c r="C10" s="4"/>
      <c r="D10" s="18">
        <v>1</v>
      </c>
      <c r="E10" s="2" t="s">
        <v>17</v>
      </c>
    </row>
    <row r="11" spans="2:5" ht="31.5" customHeight="1">
      <c r="B11" s="4" t="s">
        <v>19</v>
      </c>
      <c r="C11" s="4"/>
      <c r="D11" s="18">
        <v>5</v>
      </c>
      <c r="E11" s="2" t="s">
        <v>10</v>
      </c>
    </row>
    <row r="12" spans="2:5" ht="31.5" customHeight="1">
      <c r="B12" s="8" t="s">
        <v>4</v>
      </c>
      <c r="C12" s="8"/>
      <c r="D12" s="3">
        <f>S*B+k*A*G</f>
        <v>68554.53213150798</v>
      </c>
      <c r="E12" s="2" t="s">
        <v>11</v>
      </c>
    </row>
    <row r="13" spans="2:5" ht="12.75">
      <c r="B13" s="15"/>
      <c r="D13" s="16">
        <f>D4/100</f>
        <v>0.0475</v>
      </c>
      <c r="E13" s="16">
        <f>IF(D8="простой",(1+Yg*X)^(t/X),(1+Yg/Ng)^(Ng*t))</f>
        <v>1.2994322659502742</v>
      </c>
    </row>
    <row r="14" spans="2:5" ht="12.75">
      <c r="B14" s="12"/>
      <c r="D14" s="16">
        <f>D7/100</f>
        <v>0.0525</v>
      </c>
      <c r="E14" s="16">
        <f>IF(D5="простой",Na*X*(1+Ya*(1+Na*X)/Na/2),Na*((1+Ya/Na)^(Na*X+1)-1)/Ya-1)</f>
        <v>12.313275825669429</v>
      </c>
    </row>
    <row r="15" spans="2:5" ht="12.75">
      <c r="B15" s="12"/>
      <c r="D15" s="17"/>
      <c r="E15" s="16">
        <f>IF(D8="простой",((1+Yg*X)^(t/X)-1)/Yg/X,((1+Yg/Ng)^(Ng*t)-1)/((1+Yg/Ng)^(Ng*X)-1))</f>
        <v>5.567529965388468</v>
      </c>
    </row>
    <row r="16" ht="12.75">
      <c r="B16" s="12"/>
    </row>
  </sheetData>
  <sheetProtection password="D87C" sheet="1" objects="1" scenarios="1"/>
  <mergeCells count="11">
    <mergeCell ref="A1:A65536"/>
    <mergeCell ref="B1:E1"/>
    <mergeCell ref="F1:F65536"/>
    <mergeCell ref="B13:B16"/>
    <mergeCell ref="B3:C3"/>
    <mergeCell ref="B2:C2"/>
    <mergeCell ref="B4:B6"/>
    <mergeCell ref="B12:C12"/>
    <mergeCell ref="B11:C11"/>
    <mergeCell ref="B10:C10"/>
    <mergeCell ref="B7:B9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inhellem</cp:lastModifiedBy>
  <dcterms:created xsi:type="dcterms:W3CDTF">1996-10-08T23:32:33Z</dcterms:created>
  <dcterms:modified xsi:type="dcterms:W3CDTF">2010-08-17T14:55:52Z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